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2be92eb5d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ебный комплект" sheetId="1" r:id="Rdf5e0cf624c140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5">
    <x:font>
      <x:sz val="11"/>
      <x:name val="Carlito"/>
    </x:font>
    <x:font>
      <x:sz val="11"/>
      <x:color rgb="FF18392F"/>
      <x:name val="Arial"/>
    </x:font>
    <x:font>
      <x:b/>
      <x:sz val="16"/>
      <x:color rgb="FF18392F"/>
      <x:name val="Arial"/>
    </x:font>
    <x:font>
      <x:b/>
      <x:sz val="11"/>
      <x:color rgb="FFFFFFFF"/>
      <x:name val="Arial"/>
    </x:font>
    <x:font>
      <x:b/>
      <x:sz val="11"/>
      <x:color rgb="FF1839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0B3C32"/>
      </x:patternFill>
    </x:fill>
    <x:fill>
      <x:patternFill patternType="solid">
        <x:fgColor rgb="FFEDE7D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8d572a32f4e10" /><Relationship Type="http://schemas.openxmlformats.org/officeDocument/2006/relationships/theme" Target="/xl/theme/theme1.xml" Id="R406a384a78e3441c" /><Relationship Type="http://schemas.openxmlformats.org/officeDocument/2006/relationships/sharedStrings" Target="/xl/sharedStrings.xml" Id="Ra5f131959c7f444f" /><Relationship Type="http://schemas.openxmlformats.org/officeDocument/2006/relationships/worksheet" Target="/xl/worksheets/sheet1.xml" Id="Rdf5e0cf624c140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5" hidden="0" customWidth="1"/>
    <x:col min="3" max="3" width="16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КС-2 и КС-3: учебный пример</x:v>
      </x:c>
      <x:c r="B2" s="2"/>
      <x:c r="C2" s="2"/>
      <x:c r="D2" s="2"/>
      <x:c r="E2" s="2"/>
      <x:c r="F2" s="2"/>
    </x:row>
    <x:row r="3" ht="25" customHeight="1">
      <x:c r="A3" s="2" t="str">
        <x:v>Упрощённые фрагменты. Не официальный бланк.</x:v>
      </x:c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25" customHeight="1">
      <x:c r="A5" s="2" t="str">
        <x:v>Объект</x:v>
      </x:c>
      <x:c r="B5" s="2" t="str">
        <x:v>Помещение № 1</x:v>
      </x:c>
      <x:c r="C5" s="2"/>
      <x:c r="D5" s="2"/>
      <x:c r="E5" s="2"/>
      <x:c r="F5" s="2"/>
    </x:row>
    <x:row r="6" ht="25" customHeight="1">
      <x:c r="A6" s="2" t="str">
        <x:v>Договор</x:v>
      </x:c>
      <x:c r="B6" s="2" t="str">
        <x:v>Учебный № 1</x:v>
      </x:c>
      <x:c r="C6" s="2"/>
      <x:c r="D6" s="2"/>
      <x:c r="E6" s="2"/>
      <x:c r="F6" s="2"/>
    </x:row>
    <x:row r="7" ht="25" customHeight="1">
      <x:c r="A7" s="2" t="str">
        <x:v>Отчётный период</x:v>
      </x:c>
      <x:c r="B7" s="2" t="str">
        <x:v>Сентябрь 2026</x:v>
      </x:c>
      <x:c r="C7" s="2"/>
      <x:c r="D7" s="2"/>
      <x:c r="E7" s="2"/>
      <x:c r="F7" s="2"/>
    </x:row>
    <x:row r="8" ht="25" customHeight="1">
      <x:c r="A8" s="2" t="str">
        <x:v>Ранее в 2026 году, руб.</x:v>
      </x:c>
      <x:c r="B8" s="5" t="n">
        <x:v>120000</x:v>
      </x:c>
      <x:c r="C8" s="2"/>
      <x:c r="D8" s="2"/>
      <x:c r="E8" s="2"/>
      <x:c r="F8" s="2"/>
    </x:row>
    <x:row r="9" ht="25" customHeight="1">
      <x:c r="A9" s="2" t="str">
        <x:v>Ставка НДС</x:v>
      </x:c>
      <x:c r="B9" s="6" t="n">
        <x:v>0.22</x:v>
      </x:c>
      <x:c r="C9" s="2"/>
      <x:c r="D9" s="2"/>
      <x:c r="E9" s="2"/>
      <x:c r="F9" s="2"/>
    </x:row>
    <x:row r="10" ht="25" customHeight="1">
      <x:c r="A10" s="2"/>
      <x:c r="B10" s="2"/>
      <x:c r="C10" s="2"/>
      <x:c r="D10" s="2"/>
      <x:c r="E10" s="2"/>
      <x:c r="F10" s="2"/>
    </x:row>
    <x:row r="11" ht="25" customHeight="1">
      <x:c r="A11" s="2" t="str">
        <x:v>Учебный фрагмент КС-2. Цены до НДС</x:v>
      </x:c>
      <x:c r="B11" s="2"/>
      <x:c r="C11" s="2"/>
      <x:c r="D11" s="2"/>
      <x:c r="E11" s="2"/>
      <x:c r="F11" s="2"/>
    </x:row>
    <x:row r="12" ht="36" customHeight="1">
      <x:c r="A12" s="10" t="str">
        <x:v>Работа</x:v>
      </x:c>
      <x:c r="B12" s="10" t="str">
        <x:v>Единица</x:v>
      </x:c>
      <x:c r="C12" s="10" t="str">
        <x:v>Объём</x:v>
      </x:c>
      <x:c r="D12" s="10" t="str">
        <x:v>Цена, руб.</x:v>
      </x:c>
      <x:c r="E12" s="10" t="str">
        <x:v>Стоимость, руб.</x:v>
      </x:c>
      <x:c r="F12" s="2"/>
    </x:row>
    <x:row r="13" ht="25" customHeight="1">
      <x:c r="A13" s="2" t="str">
        <x:v>Подготовка стен</x:v>
      </x:c>
      <x:c r="B13" s="2" t="str">
        <x:v>м²</x:v>
      </x:c>
      <x:c r="C13" s="4" t="n">
        <x:v>100</x:v>
      </x:c>
      <x:c r="D13" s="5" t="n">
        <x:v>200</x:v>
      </x:c>
      <x:c r="E13" s="7" t="n">
        <x:f>C13*D13</x:f>
        <x:v>20000</x:v>
      </x:c>
      <x:c r="F13" s="2"/>
    </x:row>
    <x:row r="14" ht="25" customHeight="1">
      <x:c r="A14" s="2" t="str">
        <x:v>Окраска стен</x:v>
      </x:c>
      <x:c r="B14" s="2" t="str">
        <x:v>м²</x:v>
      </x:c>
      <x:c r="C14" s="4" t="n">
        <x:v>100</x:v>
      </x:c>
      <x:c r="D14" s="5" t="n">
        <x:v>350</x:v>
      </x:c>
      <x:c r="E14" s="7" t="n">
        <x:f>C14*D14</x:f>
        <x:v>35000</x:v>
      </x:c>
      <x:c r="F14" s="2"/>
    </x:row>
    <x:row r="15" ht="25" customHeight="1">
      <x:c r="A15" s="2" t="str">
        <x:v>Монтаж плинтуса</x:v>
      </x:c>
      <x:c r="B15" s="2" t="str">
        <x:v>м</x:v>
      </x:c>
      <x:c r="C15" s="4" t="n">
        <x:v>40</x:v>
      </x:c>
      <x:c r="D15" s="5" t="n">
        <x:v>250</x:v>
      </x:c>
      <x:c r="E15" s="7" t="n">
        <x:f>C15*D15</x:f>
        <x:v>10000</x:v>
      </x:c>
      <x:c r="F15" s="2"/>
    </x:row>
    <x:row r="16" ht="25" customHeight="1">
      <x:c r="A16" s="13" t="str">
        <x:v>Итого за отчётный период</x:v>
      </x:c>
      <x:c r="B16" s="13"/>
      <x:c r="C16" s="13"/>
      <x:c r="D16" s="14"/>
      <x:c r="E16" s="14" t="n">
        <x:f>SUM(E13:E15)</x:f>
        <x:v>65000</x:v>
      </x:c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 t="str">
        <x:v>Учебный фрагмент КС-3. Суммы до НДС</x:v>
      </x:c>
      <x:c r="B18" s="2"/>
      <x:c r="C18" s="2"/>
      <x:c r="D18" s="2"/>
      <x:c r="E18" s="2"/>
      <x:c r="F18" s="2"/>
    </x:row>
    <x:row r="19" ht="36" customHeight="1">
      <x:c r="A19" s="10" t="str">
        <x:v>Объект</x:v>
      </x:c>
      <x:c r="B19" s="10" t="str">
        <x:v>С начала работ</x:v>
      </x:c>
      <x:c r="C19" s="10" t="str">
        <x:v>С начала года</x:v>
      </x:c>
      <x:c r="D19" s="10" t="str">
        <x:v>За период</x:v>
      </x:c>
      <x:c r="E19" s="2"/>
      <x:c r="F19" s="2"/>
    </x:row>
    <x:row r="20" ht="25" customHeight="1">
      <x:c r="A20" s="2" t="str">
        <x:v>Помещение № 1</x:v>
      </x:c>
      <x:c r="B20" s="7" t="n">
        <x:f>$B$8+$E$16</x:f>
        <x:v>185000</x:v>
      </x:c>
      <x:c r="C20" s="7" t="n">
        <x:f>$B$8+$E$16</x:f>
        <x:v>185000</x:v>
      </x:c>
      <x:c r="D20" s="7" t="n">
        <x:f>$E$16</x:f>
        <x:v>65000</x:v>
      </x:c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 t="str">
        <x:v>Итого за период до НДС</x:v>
      </x:c>
      <x:c r="B22" s="7" t="n">
        <x:f>E16</x:f>
        <x:v>65000</x:v>
      </x:c>
      <x:c r="C22" s="2"/>
      <x:c r="D22" s="2"/>
      <x:c r="E22" s="2"/>
      <x:c r="F22" s="2"/>
    </x:row>
    <x:row r="23" ht="25" customHeight="1">
      <x:c r="A23" s="2" t="str">
        <x:v>НДС за период</x:v>
      </x:c>
      <x:c r="B23" s="7" t="n">
        <x:f>ROUND(B22*B9,2)</x:f>
        <x:v>14300</x:v>
      </x:c>
      <x:c r="C23" s="2"/>
      <x:c r="D23" s="2"/>
      <x:c r="E23" s="2"/>
      <x:c r="F23" s="2"/>
    </x:row>
    <x:row r="24" ht="25" customHeight="1">
      <x:c r="A24" s="13" t="str">
        <x:v>Всего за период с НДС</x:v>
      </x:c>
      <x:c r="B24" s="14" t="n">
        <x:f>SUM(B22:B23)</x:f>
        <x:v>79300</x:v>
      </x:c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15" t="str">
        <x:v>Как пользоваться</x:v>
      </x:c>
      <x:c r="B27" s="2"/>
      <x:c r="C27" s="2"/>
      <x:c r="D27" s="2"/>
      <x:c r="E27" s="2"/>
      <x:c r="F27" s="2"/>
    </x:row>
    <x:row r="28" ht="25" customHeight="1">
      <x:c r="A28" s="2" t="str">
        <x:v>Жёлтые ячейки: учебные исходные данные, которые можно изменить.</x:v>
      </x:c>
      <x:c r="B28" s="2"/>
      <x:c r="C28" s="2"/>
      <x:c r="D28" s="2"/>
      <x:c r="E28" s="2"/>
      <x:c r="F28" s="2"/>
    </x:row>
    <x:row r="29" ht="25" customHeight="1">
      <x:c r="A29" s="2" t="str">
        <x:v>До 2026 года работ не было. Авансы, удержания и допзатраты исключены.</x:v>
      </x:c>
      <x:c r="B29" s="2"/>
      <x:c r="C29" s="2"/>
      <x:c r="D29" s="2"/>
      <x:c r="E29" s="2"/>
      <x:c r="F29" s="2"/>
    </x:row>
    <x:row r="30" ht="25" customHeight="1">
      <x:c r="A30" s="2" t="str">
        <x:v>Стоимость строки = объём × цена за единицу; рубли до НДС.</x:v>
      </x:c>
      <x:c r="B30" s="2"/>
      <x:c r="C30" s="2"/>
      <x:c r="D30" s="2"/>
      <x:c r="E30" s="2"/>
      <x:c r="F30" s="2"/>
    </x:row>
    <x:row r="31" ht="25" customHeight="1">
      <x:c r="A31" s="2" t="str">
        <x:v>Пример: обычные облагаемые работы сентября 2026 года; ставка 22%.</x:v>
      </x:c>
      <x:c r="B31" s="2"/>
      <x:c r="C31" s="2"/>
      <x:c r="D31" s="2"/>
      <x:c r="E31" s="2"/>
      <x:c r="F31" s="2"/>
    </x:row>
    <x:row r="32" ht="25" customHeight="1">
      <x:c r="A32" s="2" t="str">
        <x:v>Итог с НДС не определяет сумму платежа без проверки условий договора.</x:v>
      </x:c>
      <x:c r="B32" s="2"/>
      <x:c r="C32" s="2"/>
      <x:c r="D32" s="2"/>
      <x:c r="E32" s="2"/>
      <x:c r="F32" s="2"/>
    </x:row>
    <x:row r="33" ht="25" customHeight="1">
      <x:c r="A33" s="2" t="str">
        <x:v>Источник чисел: учебное ТЗ ПРОФЕКС от 12.10.2026.</x:v>
      </x:c>
      <x:c r="B33" s="2"/>
      <x:c r="C33" s="2"/>
      <x:c r="D33" s="2"/>
      <x:c r="E33" s="2"/>
      <x:c r="F33" s="2"/>
    </x:row>
    <x:row r="34" ht="25" customHeight="1">
      <x:c r="A34" s="2" t="str">
        <x:v>Формы: постановление Госкомстата России от 11.11.1999 № 100.</x:v>
      </x:c>
      <x:c r="B34" s="2"/>
      <x:c r="C34" s="2"/>
      <x:c r="D34" s="2"/>
      <x:c r="E34" s="2"/>
      <x:c r="F34" s="2"/>
    </x:row>
    <x:row r="35" ht="25" customHeight="1">
      <x:c r="A35" s="2" t="str">
        <x:v>https://www.consultant.ru/document/cons_doc_LAW_26303/</x:v>
      </x:c>
      <x:c r="B35" s="2"/>
      <x:c r="C35" s="2"/>
      <x:c r="D35" s="2"/>
      <x:c r="E35" s="2"/>
      <x:c r="F35" s="2"/>
    </x:row>
    <x:row r="36" ht="25" customHeight="1">
      <x:c r="A36" s="2" t="str">
        <x:v>НДС: ФНС России, разъяснение от 17.12.2025.</x:v>
      </x:c>
      <x:c r="B36" s="2"/>
      <x:c r="C36" s="2"/>
      <x:c r="D36" s="2"/>
      <x:c r="E36" s="2"/>
      <x:c r="F36" s="2"/>
    </x:row>
    <x:row r="37" ht="25" customHeight="1">
      <x:c r="A37" s="2" t="str">
        <x:v>https://www.nalog.gov.ru/rn25/news/activities_fts/16590316/</x:v>
      </x:c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</x:sheetData>
  <x:pageMargins left="0.7" right="0.7" top="0.75" bottom="0.75" header="0.3" footer="0.3"/>
</x:worksheet>
</file>